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1" i="1"/>
  <c r="C69" i="1"/>
  <c r="H52" i="1"/>
  <c r="H18" i="1"/>
  <c r="H28" i="1"/>
  <c r="H24" i="1" l="1"/>
  <c r="H15" i="1"/>
  <c r="H32" i="1" l="1"/>
  <c r="H31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<sst xmlns="http://schemas.openxmlformats.org/spreadsheetml/2006/main" count="70" uniqueCount="42">
  <si>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</si>
  <si>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</si>
  <si>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</si>
  <si>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</si>
  <si>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</si>
  <si>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</si>
  <si>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</si>
  <si>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</si>
  <si>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</si>
  <si>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</si>
  <si>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</si>
  <si>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</si>
  <si>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</si>
  <si>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</si>
  <si>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</si>
  <si>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</si>
  <si>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</si>
  <si>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</si>
  <si>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</si>
  <si>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</si>
  <si>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</si>
  <si>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</si>
  <si>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</si>
  <si>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</si>
  <si>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</si>
  <si>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</si>
  <si>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</si>
  <si>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</si>
  <si>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</si>
  <si>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07.02.2023</t>
  </si>
  <si>
    <t>Primljena i neutrošena participacija od 07.02.2023</t>
  </si>
  <si>
    <t xml:space="preserve">Dana 07.02.2023.godine Dom zdravlja Požarevac je izvršio plaćanje prema dobavljačima:  </t>
  </si>
  <si>
    <t xml:space="preserve">NIS </t>
  </si>
  <si>
    <t>JP EPS TE-KO Kostolac</t>
  </si>
  <si>
    <t>Toplifikacija</t>
  </si>
  <si>
    <t>9004843096</t>
  </si>
  <si>
    <t>TEKO47874/1/2022/501</t>
  </si>
  <si>
    <t>9004866907</t>
  </si>
  <si>
    <t>OG2/2022-5479</t>
  </si>
  <si>
    <t>OG2/2022-5480</t>
  </si>
  <si>
    <t>9004883798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</si>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</sst>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9" fontId="9" fillId="0" borderId="1" xfId="1" applyNumberFormat="1" applyFont="1" applyFill="1" applyBorder="1"/>
    <xf numFmtId="4" fontId="10" fillId="0" borderId="1" xfId="0" applyNumberFormat="1" applyFont="1" applyFill="1" applyBorder="1" applyAlignment="1">
      <alignment wrapText="1"/>
    </xf>
    <xf numFmtId="49" fontId="11" fillId="0" borderId="1" xfId="1" applyNumberFormat="1" applyFont="1" applyFill="1" applyBorder="1"/>
    <xf numFmtId="4" fontId="11" fillId="0" borderId="1" xfId="1" applyNumberFormat="1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53" zoomScaleNormal="100" workbookViewId="0">
      <selection activeCell="I32" sqref="I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44964</v>
      </c>
      <c r="H12" s="14">
        <v>2868340.55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44964</v>
      </c>
      <c r="H13" s="2">
        <f>H14+H29-H37-H50</f>
        <v>2859225.2899999991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44964</v>
      </c>
      <c r="H14" s="3">
        <f>SUM(H15:H28)</f>
        <v>6676276.5299999993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</f>
        <v>40245.5699999996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</f>
        <v>3094877.92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2469256.0499999998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</f>
        <v>891487.28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</f>
        <v>180409.71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44964</v>
      </c>
      <c r="H29" s="3">
        <f>H30+H31+H32+H33+H35+H36+H34</f>
        <v>393644.67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</f>
        <v>357000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44964</v>
      </c>
      <c r="H37" s="4">
        <f>SUM(H38:H49)</f>
        <v>4048573.58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872558.58+86488.67+12150+608120+0.28</f>
        <v>1579317.53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2469256.0499999998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44964</v>
      </c>
      <c r="H50" s="4">
        <f>SUM(H51:H56)</f>
        <v>162122.33000000002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f>80889.77+9982.56+71250</f>
        <v>162122.33000000002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44964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</f>
        <v>9115.2599999988761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2868340.549999998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3">
        <v>719911.76</v>
      </c>
      <c r="D63" s="54" t="s">
        <v>35</v>
      </c>
    </row>
    <row r="64" spans="2:12" x14ac:dyDescent="0.25">
      <c r="B64" s="52" t="s">
        <v>33</v>
      </c>
      <c r="C64" s="53">
        <v>28795.17</v>
      </c>
      <c r="D64" s="54" t="s">
        <v>36</v>
      </c>
    </row>
    <row r="65" spans="2:4" x14ac:dyDescent="0.25">
      <c r="B65" s="52" t="s">
        <v>32</v>
      </c>
      <c r="C65" s="53">
        <v>577706.77</v>
      </c>
      <c r="D65" s="54" t="s">
        <v>37</v>
      </c>
    </row>
    <row r="66" spans="2:4" x14ac:dyDescent="0.25">
      <c r="B66" s="52" t="s">
        <v>34</v>
      </c>
      <c r="C66" s="53">
        <v>298611.7</v>
      </c>
      <c r="D66" s="54" t="s">
        <v>38</v>
      </c>
    </row>
    <row r="67" spans="2:4" x14ac:dyDescent="0.25">
      <c r="B67" s="52" t="s">
        <v>34</v>
      </c>
      <c r="C67" s="53">
        <v>151877.26</v>
      </c>
      <c r="D67" s="54" t="s">
        <v>39</v>
      </c>
    </row>
    <row r="68" spans="2:4" x14ac:dyDescent="0.25">
      <c r="B68" s="52" t="s">
        <v>32</v>
      </c>
      <c r="C68" s="53">
        <v>692353.39</v>
      </c>
      <c r="D68" s="54" t="s">
        <v>40</v>
      </c>
    </row>
    <row r="69" spans="2:4" x14ac:dyDescent="0.25">
      <c r="B69" s="57" t="s">
        <v>41</v>
      </c>
      <c r="C69" s="55">
        <f>SUM(C63:C68)</f>
        <v>2469256.0500000003</v>
      </c>
      <c r="D69" s="5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2023-02-08T07:55:40Z</dcterms:modified>
  <cp:category/>
  <cp:contentStatus/>
</cp:coreProperties>
</file>